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lukasediger/Documents/Kostenlose Vorlagen/Excel/Neue erstellt:überarbeitet/"/>
    </mc:Choice>
  </mc:AlternateContent>
  <xr:revisionPtr revIDLastSave="0" documentId="8_{E6A375FB-6FD4-454E-92CE-E0D9D3884548}" xr6:coauthVersionLast="47" xr6:coauthVersionMax="47" xr10:uidLastSave="{00000000-0000-0000-0000-000000000000}"/>
  <bookViews>
    <workbookView xWindow="0" yWindow="500" windowWidth="25600" windowHeight="14280" xr2:uid="{00000000-000D-0000-FFFF-FFFF00000000}"/>
  </bookViews>
  <sheets>
    <sheet name="Wochen Dienstplan" sheetId="1" r:id="rId1"/>
  </sheets>
  <definedNames>
    <definedName name="_xlnm._FilterDatabase" localSheetId="0" hidden="1">'Wochen Dienstplan'!$G$53:$G$53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0" i="1" l="1"/>
  <c r="V79" i="1"/>
  <c r="V78" i="1"/>
  <c r="V77" i="1"/>
  <c r="V76" i="1"/>
  <c r="V75" i="1"/>
  <c r="V74" i="1"/>
  <c r="V73" i="1"/>
  <c r="W73" i="1" s="1"/>
  <c r="V72" i="1"/>
  <c r="W72" i="1" s="1"/>
  <c r="V70" i="1"/>
  <c r="V69" i="1"/>
  <c r="V68" i="1"/>
  <c r="V67" i="1"/>
  <c r="V66" i="1"/>
  <c r="V65" i="1"/>
  <c r="V64" i="1"/>
  <c r="V63" i="1"/>
  <c r="W63" i="1" s="1"/>
  <c r="V62" i="1"/>
  <c r="W62" i="1" s="1"/>
  <c r="V60" i="1"/>
  <c r="V59" i="1"/>
  <c r="V58" i="1"/>
  <c r="V57" i="1"/>
  <c r="V56" i="1"/>
  <c r="V55" i="1"/>
  <c r="V54" i="1"/>
  <c r="V53" i="1"/>
  <c r="V52" i="1"/>
  <c r="W52" i="1" s="1"/>
  <c r="V50" i="1"/>
  <c r="W50" i="1" s="1"/>
  <c r="V49" i="1"/>
  <c r="V48" i="1"/>
  <c r="W48" i="1" s="1"/>
  <c r="V47" i="1"/>
  <c r="V46" i="1"/>
  <c r="V45" i="1"/>
  <c r="W45" i="1" s="1"/>
  <c r="V44" i="1"/>
  <c r="V43" i="1"/>
  <c r="W43" i="1" s="1"/>
  <c r="V42" i="1"/>
  <c r="W42" i="1" s="1"/>
  <c r="V40" i="1"/>
  <c r="V39" i="1"/>
  <c r="V38" i="1"/>
  <c r="V37" i="1"/>
  <c r="V36" i="1"/>
  <c r="W36" i="1" s="1"/>
  <c r="V35" i="1"/>
  <c r="W35" i="1" s="1"/>
  <c r="V34" i="1"/>
  <c r="V33" i="1"/>
  <c r="W33" i="1" s="1"/>
  <c r="V32" i="1"/>
  <c r="W32" i="1" s="1"/>
  <c r="V30" i="1"/>
  <c r="V29" i="1"/>
  <c r="V28" i="1"/>
  <c r="V27" i="1"/>
  <c r="V26" i="1"/>
  <c r="V25" i="1"/>
  <c r="V24" i="1"/>
  <c r="V23" i="1"/>
  <c r="W23" i="1" s="1"/>
  <c r="V22" i="1"/>
  <c r="W22" i="1" s="1"/>
  <c r="V13" i="1"/>
  <c r="V14" i="1"/>
  <c r="W14" i="1" s="1"/>
  <c r="V15" i="1"/>
  <c r="V16" i="1"/>
  <c r="W16" i="1" s="1"/>
  <c r="V17" i="1"/>
  <c r="V18" i="1"/>
  <c r="W18" i="1" s="1"/>
  <c r="V19" i="1"/>
  <c r="V20" i="1"/>
  <c r="W20" i="1" s="1"/>
  <c r="V12" i="1"/>
  <c r="W12" i="1" s="1"/>
  <c r="U82" i="1"/>
  <c r="W80" i="1"/>
  <c r="W79" i="1"/>
  <c r="W78" i="1"/>
  <c r="W77" i="1"/>
  <c r="W76" i="1"/>
  <c r="W75" i="1"/>
  <c r="W74" i="1"/>
  <c r="W70" i="1"/>
  <c r="W69" i="1"/>
  <c r="W68" i="1"/>
  <c r="W67" i="1"/>
  <c r="W66" i="1"/>
  <c r="W65" i="1"/>
  <c r="W64" i="1"/>
  <c r="W60" i="1"/>
  <c r="W59" i="1"/>
  <c r="W58" i="1"/>
  <c r="W57" i="1"/>
  <c r="W56" i="1"/>
  <c r="W55" i="1"/>
  <c r="W54" i="1"/>
  <c r="W53" i="1"/>
  <c r="W49" i="1"/>
  <c r="W47" i="1"/>
  <c r="W46" i="1"/>
  <c r="W44" i="1"/>
  <c r="W40" i="1"/>
  <c r="W39" i="1"/>
  <c r="W38" i="1"/>
  <c r="W37" i="1"/>
  <c r="W34" i="1"/>
  <c r="W30" i="1"/>
  <c r="W29" i="1"/>
  <c r="W28" i="1"/>
  <c r="W27" i="1"/>
  <c r="W26" i="1"/>
  <c r="W25" i="1"/>
  <c r="W24" i="1"/>
  <c r="W13" i="1"/>
  <c r="W15" i="1"/>
  <c r="W17" i="1"/>
  <c r="W19" i="1"/>
  <c r="V84" i="1"/>
  <c r="W82" i="1" l="1"/>
</calcChain>
</file>

<file path=xl/sharedStrings.xml><?xml version="1.0" encoding="utf-8"?>
<sst xmlns="http://schemas.openxmlformats.org/spreadsheetml/2006/main" count="345" uniqueCount="35">
  <si>
    <t>Stundenlohn</t>
  </si>
  <si>
    <t>Montag</t>
  </si>
  <si>
    <t>Dienstag</t>
  </si>
  <si>
    <t>Mittwoch</t>
  </si>
  <si>
    <t>Donnerstag</t>
  </si>
  <si>
    <t>Freitag</t>
  </si>
  <si>
    <t>Samstag</t>
  </si>
  <si>
    <t>Sonntag</t>
  </si>
  <si>
    <t>Krank?</t>
  </si>
  <si>
    <t>Gehalt</t>
  </si>
  <si>
    <t>Max Böhm</t>
  </si>
  <si>
    <t>Nico Fritz</t>
  </si>
  <si>
    <t>Robert Müller</t>
  </si>
  <si>
    <t>Maxima Rhote</t>
  </si>
  <si>
    <t>Nicolas Roler</t>
  </si>
  <si>
    <t>Janina Freudt</t>
  </si>
  <si>
    <t>Abteilungen</t>
  </si>
  <si>
    <t>Küche</t>
  </si>
  <si>
    <t>Bar</t>
  </si>
  <si>
    <t>Service</t>
  </si>
  <si>
    <t>Eingang</t>
  </si>
  <si>
    <t>Ja</t>
  </si>
  <si>
    <t>Nein</t>
  </si>
  <si>
    <t>Anzahl Einteilungen</t>
  </si>
  <si>
    <t>Lukas Edix</t>
  </si>
  <si>
    <t>Fernando Rodriguez</t>
  </si>
  <si>
    <t>Milena Rubic</t>
  </si>
  <si>
    <t>Legende</t>
  </si>
  <si>
    <t>Autom. Berechnung</t>
  </si>
  <si>
    <t>Selber eintragen</t>
  </si>
  <si>
    <t>Für die Woche:</t>
  </si>
  <si>
    <t>Abteilung:</t>
  </si>
  <si>
    <t>Krankenstand:</t>
  </si>
  <si>
    <t>Ges. Gehalt:</t>
  </si>
  <si>
    <t>Wochen Dienstplan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</si>
</sst>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Poppins Regular"/>
    </font>
    <font>
      <sz val="11"/>
      <color rgb="FF0FBC9B"/>
      <name val="Poppins Regular"/>
    </font>
    <font>
      <sz val="11"/>
      <color rgb="FF1D3654"/>
      <name val="Poppins Regular"/>
    </font>
    <font>
      <b/>
      <u/>
      <sz val="18"/>
      <color rgb="FF1D3654"/>
      <name val="Poppins Regular"/>
    </font>
    <font>
      <sz val="11"/>
      <color theme="1"/>
      <name val="Calibri"/>
      <family val="2"/>
      <scheme val="minor"/>
    </font>
    <font>
      <sz val="11"/>
      <color theme="0"/>
      <name val="Poppins Regular"/>
    </font>
    <font>
      <sz val="8"/>
      <name val="Calibri"/>
      <family val="2"/>
      <scheme val="minor"/>
    </font>
    <font>
      <b/>
      <sz val="10"/>
      <color rgb="FF0FBC9B"/>
      <name val="Poppins Regular"/>
    </font>
    <font>
      <sz val="10"/>
      <color rgb="FF1D3654"/>
      <name val="Poppins Regular"/>
    </font>
    <font>
      <sz val="10"/>
      <color theme="1"/>
      <name val="Poppins Regular"/>
    </font>
    <font>
      <sz val="10"/>
      <color theme="1"/>
      <name val="Calibri"/>
      <family val="2"/>
      <scheme val="minor"/>
    </font>
    <font>
      <sz val="10"/>
      <color rgb="FF3A8DD4"/>
      <name val="Poppins Regular"/>
    </font>
    <font>
      <sz val="11"/>
      <color rgb="FF3A8DD4"/>
      <name val="Poppins Regular"/>
    </font>
  </fonts>
  <fills count="3">
    <fill>
      <patternFill patternType="none"/>
    </fill>
    <fill>
      <patternFill patternType="gray125"/>
    </fill>
    <fill>
      <patternFill patternType="solid">
        <fgColor rgb="FF0FBC9B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FBC9B"/>
      </bottom>
      <diagonal/>
    </border>
    <border>
      <left style="medium">
        <color rgb="FF0FBC9B"/>
      </left>
      <right style="medium">
        <color rgb="FF0FBC9B"/>
      </right>
      <top style="medium">
        <color rgb="FF0FBC9B"/>
      </top>
      <bottom style="medium">
        <color rgb="FF0FBC9B"/>
      </bottom>
      <diagonal/>
    </border>
    <border>
      <left style="medium">
        <color rgb="FF0FBC9B"/>
      </left>
      <right/>
      <top style="medium">
        <color rgb="FF0FBC9B"/>
      </top>
      <bottom style="medium">
        <color rgb="FF0FBC9B"/>
      </bottom>
      <diagonal/>
    </border>
    <border>
      <left/>
      <right/>
      <top style="medium">
        <color rgb="FF0FBC9B"/>
      </top>
      <bottom style="medium">
        <color rgb="FF0FBC9B"/>
      </bottom>
      <diagonal/>
    </border>
    <border>
      <left/>
      <right style="medium">
        <color rgb="FF0FBC9B"/>
      </right>
      <top style="medium">
        <color rgb="FF0FBC9B"/>
      </top>
      <bottom style="medium">
        <color rgb="FF0FBC9B"/>
      </bottom>
      <diagonal/>
    </border>
    <border>
      <left/>
      <right/>
      <top style="medium">
        <color rgb="FF0FBC9B"/>
      </top>
      <bottom/>
      <diagonal/>
    </border>
    <border>
      <left style="medium">
        <color rgb="FF0FBC9B"/>
      </left>
      <right style="medium">
        <color rgb="FF0FBC9B"/>
      </right>
      <top/>
      <bottom/>
      <diagonal/>
    </border>
    <border>
      <left style="medium">
        <color rgb="FF0FBC9B"/>
      </left>
      <right style="medium">
        <color rgb="FF0FBC9B"/>
      </right>
      <top/>
      <bottom style="medium">
        <color rgb="FF0FBC9B"/>
      </bottom>
      <diagonal/>
    </border>
    <border>
      <left style="medium">
        <color rgb="FF3A8DD4"/>
      </left>
      <right/>
      <top style="medium">
        <color rgb="FF3A8DD4"/>
      </top>
      <bottom/>
      <diagonal/>
    </border>
    <border>
      <left/>
      <right style="medium">
        <color rgb="FF3A8DD4"/>
      </right>
      <top style="medium">
        <color rgb="FF3A8DD4"/>
      </top>
      <bottom/>
      <diagonal/>
    </border>
    <border>
      <left style="medium">
        <color rgb="FF3A8DD4"/>
      </left>
      <right/>
      <top/>
      <bottom/>
      <diagonal/>
    </border>
    <border>
      <left/>
      <right style="medium">
        <color rgb="FF3A8DD4"/>
      </right>
      <top/>
      <bottom/>
      <diagonal/>
    </border>
    <border>
      <left style="medium">
        <color rgb="FF3A8DD4"/>
      </left>
      <right/>
      <top/>
      <bottom style="medium">
        <color rgb="FF3A8DD4"/>
      </bottom>
      <diagonal/>
    </border>
    <border>
      <left/>
      <right style="medium">
        <color rgb="FF3A8DD4"/>
      </right>
      <top/>
      <bottom style="medium">
        <color rgb="FF3A8DD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20" fontId="9" fillId="0" borderId="4" xfId="0" applyNumberFormat="1" applyFont="1" applyBorder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164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7" xfId="0" applyFont="1" applyBorder="1" applyProtection="1">
      <protection locked="0"/>
    </xf>
    <xf numFmtId="164" fontId="4" fillId="0" borderId="0" xfId="0" applyNumberFormat="1" applyFont="1" applyProtection="1">
      <protection locked="0"/>
    </xf>
    <xf numFmtId="0" fontId="0" fillId="0" borderId="0" xfId="0" applyAlignment="1" applyProtection="1">
      <protection locked="0"/>
    </xf>
    <xf numFmtId="0" fontId="12" fillId="0" borderId="0" xfId="0" applyFont="1" applyAlignment="1" applyProtection="1">
      <protection locked="0"/>
    </xf>
    <xf numFmtId="0" fontId="10" fillId="0" borderId="8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2" fillId="2" borderId="0" xfId="0" applyFont="1" applyFill="1" applyProtection="1"/>
    <xf numFmtId="0" fontId="2" fillId="0" borderId="0" xfId="0" applyFont="1" applyProtection="1"/>
    <xf numFmtId="0" fontId="11" fillId="0" borderId="0" xfId="0" applyFont="1" applyProtection="1"/>
    <xf numFmtId="0" fontId="2" fillId="2" borderId="0" xfId="0" applyFont="1" applyFill="1" applyAlignment="1" applyProtection="1">
      <alignment wrapText="1"/>
    </xf>
    <xf numFmtId="0" fontId="2" fillId="2" borderId="0" xfId="0" applyFont="1" applyFill="1" applyAlignment="1" applyProtection="1"/>
    <xf numFmtId="0" fontId="9" fillId="0" borderId="3" xfId="0" applyFont="1" applyBorder="1" applyProtection="1"/>
    <xf numFmtId="0" fontId="9" fillId="0" borderId="4" xfId="0" applyFont="1" applyBorder="1" applyAlignment="1" applyProtection="1">
      <alignment horizontal="right"/>
    </xf>
    <xf numFmtId="0" fontId="9" fillId="0" borderId="5" xfId="0" applyFont="1" applyBorder="1" applyAlignment="1" applyProtection="1">
      <alignment horizontal="right"/>
    </xf>
    <xf numFmtId="0" fontId="13" fillId="0" borderId="0" xfId="0" applyFont="1" applyProtection="1"/>
    <xf numFmtId="164" fontId="13" fillId="0" borderId="0" xfId="2" applyNumberFormat="1" applyFont="1" applyProtection="1"/>
    <xf numFmtId="0" fontId="2" fillId="0" borderId="6" xfId="0" applyFont="1" applyBorder="1" applyProtection="1"/>
    <xf numFmtId="0" fontId="2" fillId="0" borderId="0" xfId="0" applyFont="1" applyAlignment="1" applyProtection="1">
      <alignment horizontal="center"/>
    </xf>
    <xf numFmtId="164" fontId="14" fillId="0" borderId="0" xfId="0" applyNumberFormat="1" applyFont="1" applyProtection="1"/>
    <xf numFmtId="0" fontId="14" fillId="0" borderId="0" xfId="0" applyFont="1" applyProtection="1"/>
    <xf numFmtId="0" fontId="13" fillId="0" borderId="11" xfId="0" applyFont="1" applyBorder="1" applyAlignment="1" applyProtection="1">
      <alignment horizontal="left"/>
    </xf>
    <xf numFmtId="0" fontId="13" fillId="0" borderId="12" xfId="0" applyFont="1" applyBorder="1" applyAlignment="1" applyProtection="1">
      <alignment horizontal="left"/>
    </xf>
    <xf numFmtId="0" fontId="3" fillId="0" borderId="0" xfId="1" applyFont="1" applyAlignment="1" applyProtection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indent="58"/>
    </xf>
    <xf numFmtId="0" fontId="11" fillId="0" borderId="13" xfId="0" applyFont="1" applyBorder="1" applyAlignment="1" applyProtection="1">
      <alignment horizontal="left"/>
    </xf>
    <xf numFmtId="0" fontId="11" fillId="0" borderId="14" xfId="0" applyFont="1" applyBorder="1" applyAlignment="1" applyProtection="1">
      <alignment horizontal="left"/>
    </xf>
    <xf numFmtId="0" fontId="11" fillId="0" borderId="9" xfId="0" applyFont="1" applyBorder="1" applyAlignment="1" applyProtection="1">
      <alignment horizontal="left"/>
    </xf>
    <xf numFmtId="0" fontId="11" fillId="0" borderId="10" xfId="0" applyFont="1" applyBorder="1" applyAlignment="1" applyProtection="1">
      <alignment horizontal="left"/>
    </xf>
  </cellXfs>
  <cellStyles count="3">
    <cellStyle name="Link" xfId="1" builtinId="8"/>
    <cellStyle name="Standard" xfId="0" builtinId="0"/>
    <cellStyle name="Währung" xfId="2" builtinId="4"/>
  </cellStyles>
  <dxfs count="2">
    <dxf>
      <font>
        <color rgb="FF1D3654"/>
      </font>
      <fill>
        <patternFill>
          <bgColor rgb="FFDC5888"/>
        </patternFill>
      </fill>
    </dxf>
    <dxf>
      <font>
        <color rgb="FFDC5888"/>
      </font>
      <fill>
        <patternFill>
          <bgColor rgb="FFDC5888"/>
        </patternFill>
      </fill>
    </dxf>
  </dxfs>
  <tableStyles count="0" defaultTableStyle="TableStyleMedium2" defaultPivotStyle="PivotStyleMedium9"/>
  <colors>
    <mruColors>
      <color rgb="FF3A8DD4"/>
      <color rgb="FF0FBC9B"/>
      <color rgb="FF1D3654"/>
      <color rgb="FFDC5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1</xdr:col>
      <xdr:colOff>1685954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3A2512-82D7-A123-59F3-A87C88A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858" y="546102"/>
          <a:ext cx="1540810" cy="433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N84"/>
  <sheetViews>
    <sheetView tabSelected="1" topLeftCell="A2" zoomScale="140" zoomScaleNormal="140" workbookViewId="0">
      <pane xSplit="3" ySplit="3" topLeftCell="D5" activePane="bottomRight" state="frozen"/>
      <selection activeCell="A2" sqref="A2"/>
      <selection pane="topRight" activeCell="D2" sqref="D2"/>
      <selection pane="bottomLeft" activeCell="A5" sqref="A5"/>
      <selection pane="bottomRight" activeCell="U6" sqref="U6"/>
    </sheetView>
  </sheetViews>
  <sheetFormatPr baseColWidth="10" defaultColWidth="8.83203125" defaultRowHeight="18"/>
  <cols>
    <col min="1" max="1" width="7.83203125" style="21" customWidth="1"/>
    <col min="2" max="2" width="23.33203125" style="3" customWidth="1"/>
    <col min="3" max="9" width="15.83203125" style="3" customWidth="1"/>
    <col min="10" max="10" width="15.83203125" style="5" customWidth="1"/>
    <col min="11" max="20" width="15.83203125" style="3" customWidth="1"/>
    <col min="21" max="21" width="10" style="3" customWidth="1"/>
    <col min="22" max="22" width="18.6640625" style="3" bestFit="1" customWidth="1"/>
    <col min="23" max="23" width="11.83203125" style="3" customWidth="1"/>
    <col min="24" max="25" width="8.83203125" style="3"/>
    <col min="26" max="26" width="11.6640625" style="3" customWidth="1"/>
    <col min="27" max="27" width="11.83203125" style="4" bestFit="1" customWidth="1"/>
    <col min="28" max="16384" width="8.83203125" style="3"/>
  </cols>
  <sheetData>
    <row r="1" spans="1:40" s="1" customFormat="1" ht="30" customHeight="1" thickBot="1">
      <c r="A1" s="21"/>
      <c r="AA1" s="2"/>
    </row>
    <row r="2" spans="1:40" s="22" customFormat="1" ht="18" customHeight="1">
      <c r="A2" s="21"/>
      <c r="B2" s="39" t="s">
        <v>34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Y2" s="42" t="s">
        <v>27</v>
      </c>
      <c r="Z2" s="43"/>
      <c r="AA2" s="23"/>
    </row>
    <row r="3" spans="1:40" s="22" customFormat="1" ht="18" customHeight="1">
      <c r="A3" s="24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Y3" s="35" t="s">
        <v>28</v>
      </c>
      <c r="Z3" s="36"/>
      <c r="AA3" s="23"/>
    </row>
    <row r="4" spans="1:40" s="22" customFormat="1" ht="18" customHeight="1" thickBot="1">
      <c r="A4" s="2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Y4" s="40" t="s">
        <v>29</v>
      </c>
      <c r="Z4" s="41"/>
      <c r="AA4" s="23"/>
    </row>
    <row r="5" spans="1:40">
      <c r="B5" s="5"/>
      <c r="C5" s="5"/>
      <c r="D5" s="5"/>
      <c r="E5" s="5"/>
      <c r="F5" s="5"/>
      <c r="G5" s="5"/>
      <c r="H5" s="5"/>
      <c r="I5" s="5"/>
      <c r="K5" s="5"/>
      <c r="L5" s="5"/>
      <c r="M5" s="5"/>
      <c r="AN5" s="6" t="s">
        <v>21</v>
      </c>
    </row>
    <row r="6" spans="1:40">
      <c r="B6" s="5"/>
      <c r="AN6" s="6" t="s">
        <v>22</v>
      </c>
    </row>
    <row r="7" spans="1:40" ht="19" thickBot="1">
      <c r="B7" s="23" t="s">
        <v>30</v>
      </c>
      <c r="C7" s="38"/>
      <c r="D7" s="38"/>
    </row>
    <row r="8" spans="1:40" ht="19" thickBot="1">
      <c r="B8" s="23" t="s">
        <v>31</v>
      </c>
      <c r="C8" s="38"/>
      <c r="D8" s="38"/>
    </row>
    <row r="10" spans="1:40" ht="19" thickBot="1">
      <c r="B10" s="5"/>
    </row>
    <row r="11" spans="1:40" ht="19" thickBot="1">
      <c r="B11" s="26" t="s">
        <v>1</v>
      </c>
      <c r="C11" s="27" t="s">
        <v>0</v>
      </c>
      <c r="D11" s="7">
        <v>0.29166666666666669</v>
      </c>
      <c r="E11" s="7">
        <v>0.33333333333333331</v>
      </c>
      <c r="F11" s="7">
        <v>0.375</v>
      </c>
      <c r="G11" s="7">
        <v>0.41666666666666702</v>
      </c>
      <c r="H11" s="7">
        <v>0.45833333333333398</v>
      </c>
      <c r="I11" s="7">
        <v>0.5</v>
      </c>
      <c r="J11" s="7">
        <v>0.54166666666666696</v>
      </c>
      <c r="K11" s="7">
        <v>0.58333333333333304</v>
      </c>
      <c r="L11" s="7">
        <v>0.625</v>
      </c>
      <c r="M11" s="7">
        <v>0.66666666666666696</v>
      </c>
      <c r="N11" s="7">
        <v>0.70833333333333304</v>
      </c>
      <c r="O11" s="7">
        <v>0.75</v>
      </c>
      <c r="P11" s="7">
        <v>0.79166666666666696</v>
      </c>
      <c r="Q11" s="7">
        <v>0.83333333333333304</v>
      </c>
      <c r="R11" s="7">
        <v>0.875</v>
      </c>
      <c r="S11" s="7">
        <v>0.91666666666666596</v>
      </c>
      <c r="T11" s="7">
        <v>0.95833333333333304</v>
      </c>
      <c r="U11" s="8" t="s">
        <v>8</v>
      </c>
      <c r="V11" s="27" t="s">
        <v>23</v>
      </c>
      <c r="W11" s="28" t="s">
        <v>9</v>
      </c>
      <c r="Z11" s="9" t="s">
        <v>16</v>
      </c>
      <c r="AA11" s="10"/>
    </row>
    <row r="12" spans="1:40">
      <c r="B12" s="11" t="s">
        <v>10</v>
      </c>
      <c r="C12" s="12">
        <v>12</v>
      </c>
      <c r="D12" s="13" t="s">
        <v>19</v>
      </c>
      <c r="E12" s="13" t="s">
        <v>18</v>
      </c>
      <c r="F12" s="13" t="s">
        <v>18</v>
      </c>
      <c r="G12" s="13" t="s">
        <v>20</v>
      </c>
      <c r="H12" s="13" t="s">
        <v>20</v>
      </c>
      <c r="I12" s="13" t="s">
        <v>18</v>
      </c>
      <c r="J12" s="13" t="s">
        <v>18</v>
      </c>
      <c r="K12" s="13" t="s">
        <v>18</v>
      </c>
      <c r="L12" s="13" t="s">
        <v>17</v>
      </c>
      <c r="M12" s="13" t="s">
        <v>17</v>
      </c>
      <c r="N12" s="13"/>
      <c r="O12" s="13"/>
      <c r="P12" s="13"/>
      <c r="Q12" s="13" t="s">
        <v>17</v>
      </c>
      <c r="R12" s="13" t="s">
        <v>19</v>
      </c>
      <c r="S12" s="13"/>
      <c r="T12" s="13"/>
      <c r="U12" s="14"/>
      <c r="V12" s="29">
        <f t="shared" ref="V12:V20" si="0">COUNTIF(D12:T12,$Z$12)+COUNTIF(D12:T12,$Z$13)+COUNTIF(D12:T12,$Z$14)+COUNTIF(D12:T12,$Z$15)</f>
        <v>12</v>
      </c>
      <c r="W12" s="30">
        <f>IF(U12="Ja",0,V12*C12)</f>
        <v>144</v>
      </c>
      <c r="Z12" s="4" t="s">
        <v>17</v>
      </c>
    </row>
    <row r="13" spans="1:40">
      <c r="B13" s="11" t="s">
        <v>11</v>
      </c>
      <c r="C13" s="12">
        <v>15</v>
      </c>
      <c r="D13" s="13" t="s">
        <v>20</v>
      </c>
      <c r="E13" s="13" t="s">
        <v>20</v>
      </c>
      <c r="F13" s="13" t="s">
        <v>17</v>
      </c>
      <c r="G13" s="13" t="s">
        <v>17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 t="s">
        <v>17</v>
      </c>
      <c r="U13" s="14"/>
      <c r="V13" s="29">
        <f t="shared" si="0"/>
        <v>5</v>
      </c>
      <c r="W13" s="30">
        <f t="shared" ref="W13:W20" si="1">IF(U13="Ja",0,V13*C13)</f>
        <v>75</v>
      </c>
      <c r="Z13" s="4" t="s">
        <v>18</v>
      </c>
    </row>
    <row r="14" spans="1:40">
      <c r="B14" s="11" t="s">
        <v>12</v>
      </c>
      <c r="C14" s="12"/>
      <c r="D14" s="13"/>
      <c r="E14" s="13"/>
      <c r="F14" s="13"/>
      <c r="G14" s="13"/>
      <c r="H14" s="13" t="s">
        <v>19</v>
      </c>
      <c r="I14" s="13" t="s">
        <v>18</v>
      </c>
      <c r="J14" s="13" t="s">
        <v>19</v>
      </c>
      <c r="K14" s="13"/>
      <c r="L14" s="13"/>
      <c r="M14" s="13"/>
      <c r="N14" s="13"/>
      <c r="O14" s="13"/>
      <c r="P14" s="13"/>
      <c r="Q14" s="13"/>
      <c r="R14" s="13" t="s">
        <v>19</v>
      </c>
      <c r="S14" s="13" t="s">
        <v>18</v>
      </c>
      <c r="T14" s="13"/>
      <c r="U14" s="14"/>
      <c r="V14" s="29">
        <f t="shared" si="0"/>
        <v>5</v>
      </c>
      <c r="W14" s="30">
        <f t="shared" si="1"/>
        <v>0</v>
      </c>
      <c r="Z14" s="4" t="s">
        <v>19</v>
      </c>
    </row>
    <row r="15" spans="1:40">
      <c r="B15" s="11" t="s">
        <v>13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 t="s">
        <v>20</v>
      </c>
      <c r="O15" s="13" t="s">
        <v>18</v>
      </c>
      <c r="P15" s="13" t="s">
        <v>19</v>
      </c>
      <c r="Q15" s="13"/>
      <c r="R15" s="13"/>
      <c r="S15" s="13"/>
      <c r="T15" s="13"/>
      <c r="U15" s="14"/>
      <c r="V15" s="29">
        <f t="shared" si="0"/>
        <v>3</v>
      </c>
      <c r="W15" s="30">
        <f t="shared" si="1"/>
        <v>0</v>
      </c>
      <c r="Z15" s="4" t="s">
        <v>20</v>
      </c>
    </row>
    <row r="16" spans="1:40">
      <c r="B16" s="11" t="s">
        <v>14</v>
      </c>
      <c r="C16" s="12"/>
      <c r="D16" s="13"/>
      <c r="E16" s="13"/>
      <c r="F16" s="13"/>
      <c r="G16" s="13"/>
      <c r="H16" s="13"/>
      <c r="I16" s="13"/>
      <c r="J16" s="13"/>
      <c r="K16" s="13" t="s">
        <v>18</v>
      </c>
      <c r="L16" s="13"/>
      <c r="M16" s="13"/>
      <c r="N16" s="13"/>
      <c r="O16" s="13"/>
      <c r="P16" s="13" t="s">
        <v>19</v>
      </c>
      <c r="Q16" s="13" t="s">
        <v>18</v>
      </c>
      <c r="R16" s="13" t="s">
        <v>18</v>
      </c>
      <c r="S16" s="13"/>
      <c r="T16" s="13"/>
      <c r="U16" s="14"/>
      <c r="V16" s="29">
        <f t="shared" si="0"/>
        <v>4</v>
      </c>
      <c r="W16" s="30">
        <f t="shared" si="1"/>
        <v>0</v>
      </c>
      <c r="Z16" s="4"/>
    </row>
    <row r="17" spans="2:26">
      <c r="B17" s="11" t="s">
        <v>15</v>
      </c>
      <c r="C17" s="12">
        <v>13.54</v>
      </c>
      <c r="D17" s="13" t="s">
        <v>17</v>
      </c>
      <c r="E17" s="13" t="s">
        <v>17</v>
      </c>
      <c r="F17" s="13" t="s">
        <v>20</v>
      </c>
      <c r="G17" s="13" t="s">
        <v>18</v>
      </c>
      <c r="H17" s="13"/>
      <c r="I17" s="13"/>
      <c r="J17" s="13"/>
      <c r="K17" s="13"/>
      <c r="L17" s="13"/>
      <c r="M17" s="13"/>
      <c r="N17" s="13"/>
      <c r="O17" s="13" t="s">
        <v>18</v>
      </c>
      <c r="P17" s="13"/>
      <c r="Q17" s="13"/>
      <c r="R17" s="13"/>
      <c r="S17" s="13"/>
      <c r="T17" s="13"/>
      <c r="U17" s="14"/>
      <c r="V17" s="29">
        <f t="shared" si="0"/>
        <v>5</v>
      </c>
      <c r="W17" s="30">
        <f t="shared" si="1"/>
        <v>67.699999999999989</v>
      </c>
      <c r="Z17" s="4"/>
    </row>
    <row r="18" spans="2:26">
      <c r="B18" s="11" t="s">
        <v>24</v>
      </c>
      <c r="C18" s="15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29">
        <f t="shared" si="0"/>
        <v>0</v>
      </c>
      <c r="W18" s="30">
        <f t="shared" si="1"/>
        <v>0</v>
      </c>
      <c r="Z18" s="4"/>
    </row>
    <row r="19" spans="2:26">
      <c r="B19" s="11" t="s">
        <v>25</v>
      </c>
      <c r="C19" s="15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4"/>
      <c r="V19" s="29">
        <f t="shared" si="0"/>
        <v>0</v>
      </c>
      <c r="W19" s="30">
        <f t="shared" si="1"/>
        <v>0</v>
      </c>
      <c r="Z19" s="4"/>
    </row>
    <row r="20" spans="2:26" ht="19" thickBot="1">
      <c r="B20" s="11" t="s">
        <v>26</v>
      </c>
      <c r="C20" s="15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4"/>
      <c r="V20" s="29">
        <f t="shared" si="0"/>
        <v>0</v>
      </c>
      <c r="W20" s="30">
        <f t="shared" si="1"/>
        <v>0</v>
      </c>
      <c r="Z20" s="4"/>
    </row>
    <row r="21" spans="2:26" ht="19" thickBot="1">
      <c r="B21" s="26" t="s">
        <v>2</v>
      </c>
      <c r="C21" s="27" t="s">
        <v>0</v>
      </c>
      <c r="D21" s="7">
        <v>0.29166666666666669</v>
      </c>
      <c r="E21" s="7">
        <v>0.33333333333333331</v>
      </c>
      <c r="F21" s="7">
        <v>0.375</v>
      </c>
      <c r="G21" s="7">
        <v>0.41666666666666702</v>
      </c>
      <c r="H21" s="7">
        <v>0.45833333333333398</v>
      </c>
      <c r="I21" s="7">
        <v>0.5</v>
      </c>
      <c r="J21" s="7">
        <v>0.54166666666666696</v>
      </c>
      <c r="K21" s="7">
        <v>0.58333333333333304</v>
      </c>
      <c r="L21" s="7">
        <v>0.625</v>
      </c>
      <c r="M21" s="7">
        <v>0.66666666666666696</v>
      </c>
      <c r="N21" s="7">
        <v>0.70833333333333304</v>
      </c>
      <c r="O21" s="7">
        <v>0.75</v>
      </c>
      <c r="P21" s="7">
        <v>0.79166666666666696</v>
      </c>
      <c r="Q21" s="7">
        <v>0.83333333333333304</v>
      </c>
      <c r="R21" s="7">
        <v>0.875</v>
      </c>
      <c r="S21" s="7">
        <v>0.91666666666666596</v>
      </c>
      <c r="T21" s="7">
        <v>0.95833333333333304</v>
      </c>
      <c r="U21" s="8" t="s">
        <v>8</v>
      </c>
      <c r="V21" s="27" t="s">
        <v>23</v>
      </c>
      <c r="W21" s="28" t="s">
        <v>9</v>
      </c>
      <c r="Z21" s="4"/>
    </row>
    <row r="22" spans="2:26">
      <c r="B22" s="11" t="s">
        <v>10</v>
      </c>
      <c r="C22" s="12">
        <v>12</v>
      </c>
      <c r="D22" s="13" t="s">
        <v>19</v>
      </c>
      <c r="E22" s="13" t="s">
        <v>19</v>
      </c>
      <c r="F22" s="13" t="s">
        <v>18</v>
      </c>
      <c r="G22" s="13" t="s">
        <v>20</v>
      </c>
      <c r="H22" s="13" t="s">
        <v>20</v>
      </c>
      <c r="I22" s="13" t="s">
        <v>18</v>
      </c>
      <c r="J22" s="13" t="s">
        <v>18</v>
      </c>
      <c r="K22" s="13" t="s">
        <v>18</v>
      </c>
      <c r="L22" s="13" t="s">
        <v>17</v>
      </c>
      <c r="M22" s="13" t="s">
        <v>17</v>
      </c>
      <c r="N22" s="13"/>
      <c r="O22" s="13"/>
      <c r="P22" s="13"/>
      <c r="Q22" s="13" t="s">
        <v>17</v>
      </c>
      <c r="R22" s="13" t="s">
        <v>19</v>
      </c>
      <c r="S22" s="13"/>
      <c r="T22" s="13"/>
      <c r="U22" s="14"/>
      <c r="V22" s="29">
        <f t="shared" ref="V22:V30" si="2">COUNTIF(D22:T22,$Z$12)+COUNTIF(D22:T22,$Z$13)+COUNTIF(D22:T22,$Z$14)+COUNTIF(D22:T22,$Z$15)</f>
        <v>12</v>
      </c>
      <c r="W22" s="30">
        <f>IF(U22="Ja",0,V22*C22)</f>
        <v>144</v>
      </c>
      <c r="Z22" s="4"/>
    </row>
    <row r="23" spans="2:26">
      <c r="B23" s="11" t="s">
        <v>11</v>
      </c>
      <c r="C23" s="12">
        <v>12</v>
      </c>
      <c r="D23" s="13" t="s">
        <v>20</v>
      </c>
      <c r="E23" s="13" t="s">
        <v>20</v>
      </c>
      <c r="F23" s="13" t="s">
        <v>17</v>
      </c>
      <c r="G23" s="13" t="s">
        <v>17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 t="s">
        <v>17</v>
      </c>
      <c r="U23" s="14"/>
      <c r="V23" s="29">
        <f t="shared" si="2"/>
        <v>5</v>
      </c>
      <c r="W23" s="30">
        <f t="shared" ref="W23:W30" si="3">IF(U23="Ja",0,V23*C23)</f>
        <v>60</v>
      </c>
      <c r="Z23" s="4"/>
    </row>
    <row r="24" spans="2:26">
      <c r="B24" s="11" t="s">
        <v>12</v>
      </c>
      <c r="C24" s="12"/>
      <c r="D24" s="13"/>
      <c r="E24" s="13"/>
      <c r="F24" s="13"/>
      <c r="G24" s="13"/>
      <c r="H24" s="13" t="s">
        <v>19</v>
      </c>
      <c r="I24" s="13" t="s">
        <v>18</v>
      </c>
      <c r="J24" s="13" t="s">
        <v>19</v>
      </c>
      <c r="K24" s="13"/>
      <c r="L24" s="13"/>
      <c r="M24" s="13"/>
      <c r="N24" s="13"/>
      <c r="O24" s="13"/>
      <c r="P24" s="13"/>
      <c r="Q24" s="13"/>
      <c r="R24" s="13" t="s">
        <v>19</v>
      </c>
      <c r="S24" s="13"/>
      <c r="T24" s="13"/>
      <c r="U24" s="14"/>
      <c r="V24" s="29">
        <f t="shared" si="2"/>
        <v>4</v>
      </c>
      <c r="W24" s="30">
        <f t="shared" si="3"/>
        <v>0</v>
      </c>
      <c r="Z24" s="4"/>
    </row>
    <row r="25" spans="2:26">
      <c r="B25" s="11" t="s">
        <v>13</v>
      </c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 t="s">
        <v>20</v>
      </c>
      <c r="O25" s="13" t="s">
        <v>18</v>
      </c>
      <c r="P25" s="13" t="s">
        <v>19</v>
      </c>
      <c r="Q25" s="13"/>
      <c r="R25" s="13"/>
      <c r="S25" s="13"/>
      <c r="T25" s="13"/>
      <c r="U25" s="14"/>
      <c r="V25" s="29">
        <f t="shared" si="2"/>
        <v>3</v>
      </c>
      <c r="W25" s="30">
        <f t="shared" si="3"/>
        <v>0</v>
      </c>
      <c r="Z25" s="4"/>
    </row>
    <row r="26" spans="2:26">
      <c r="B26" s="11" t="s">
        <v>14</v>
      </c>
      <c r="C26" s="12"/>
      <c r="D26" s="13"/>
      <c r="E26" s="13"/>
      <c r="F26" s="13"/>
      <c r="G26" s="13"/>
      <c r="H26" s="13"/>
      <c r="I26" s="13"/>
      <c r="J26" s="13"/>
      <c r="K26" s="13" t="s">
        <v>18</v>
      </c>
      <c r="L26" s="13"/>
      <c r="M26" s="13"/>
      <c r="N26" s="13"/>
      <c r="O26" s="13"/>
      <c r="P26" s="13" t="s">
        <v>19</v>
      </c>
      <c r="Q26" s="13" t="s">
        <v>18</v>
      </c>
      <c r="R26" s="13" t="s">
        <v>18</v>
      </c>
      <c r="S26" s="13"/>
      <c r="T26" s="13"/>
      <c r="U26" s="14"/>
      <c r="V26" s="29">
        <f t="shared" si="2"/>
        <v>4</v>
      </c>
      <c r="W26" s="30">
        <f t="shared" si="3"/>
        <v>0</v>
      </c>
      <c r="Z26" s="4"/>
    </row>
    <row r="27" spans="2:26">
      <c r="B27" s="11" t="s">
        <v>15</v>
      </c>
      <c r="C27" s="12"/>
      <c r="D27" s="13" t="s">
        <v>17</v>
      </c>
      <c r="E27" s="13" t="s">
        <v>17</v>
      </c>
      <c r="F27" s="13" t="s">
        <v>20</v>
      </c>
      <c r="G27" s="13" t="s">
        <v>18</v>
      </c>
      <c r="H27" s="13"/>
      <c r="I27" s="13"/>
      <c r="J27" s="13"/>
      <c r="K27" s="13"/>
      <c r="L27" s="13"/>
      <c r="M27" s="13"/>
      <c r="N27" s="13"/>
      <c r="O27" s="13" t="s">
        <v>18</v>
      </c>
      <c r="P27" s="13"/>
      <c r="Q27" s="13"/>
      <c r="R27" s="13"/>
      <c r="S27" s="13"/>
      <c r="T27" s="13"/>
      <c r="U27" s="14"/>
      <c r="V27" s="29">
        <f t="shared" si="2"/>
        <v>5</v>
      </c>
      <c r="W27" s="30">
        <f t="shared" si="3"/>
        <v>0</v>
      </c>
      <c r="Z27" s="4"/>
    </row>
    <row r="28" spans="2:26">
      <c r="B28" s="11" t="s">
        <v>24</v>
      </c>
      <c r="C28" s="15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4"/>
      <c r="V28" s="29">
        <f t="shared" si="2"/>
        <v>0</v>
      </c>
      <c r="W28" s="30">
        <f t="shared" si="3"/>
        <v>0</v>
      </c>
      <c r="Z28" s="4"/>
    </row>
    <row r="29" spans="2:26">
      <c r="B29" s="11" t="s">
        <v>25</v>
      </c>
      <c r="C29" s="15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4"/>
      <c r="V29" s="29">
        <f t="shared" si="2"/>
        <v>0</v>
      </c>
      <c r="W29" s="30">
        <f t="shared" si="3"/>
        <v>0</v>
      </c>
      <c r="Z29" s="4"/>
    </row>
    <row r="30" spans="2:26" ht="19" thickBot="1">
      <c r="B30" s="11" t="s">
        <v>26</v>
      </c>
      <c r="C30" s="1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4"/>
      <c r="V30" s="29">
        <f t="shared" si="2"/>
        <v>0</v>
      </c>
      <c r="W30" s="30">
        <f t="shared" si="3"/>
        <v>0</v>
      </c>
      <c r="Z30" s="4"/>
    </row>
    <row r="31" spans="2:26" ht="19" thickBot="1">
      <c r="B31" s="26" t="s">
        <v>3</v>
      </c>
      <c r="C31" s="27" t="s">
        <v>0</v>
      </c>
      <c r="D31" s="7">
        <v>0.29166666666666669</v>
      </c>
      <c r="E31" s="7">
        <v>0.33333333333333331</v>
      </c>
      <c r="F31" s="7">
        <v>0.375</v>
      </c>
      <c r="G31" s="7">
        <v>0.41666666666666702</v>
      </c>
      <c r="H31" s="7">
        <v>0.45833333333333398</v>
      </c>
      <c r="I31" s="7">
        <v>0.5</v>
      </c>
      <c r="J31" s="7">
        <v>0.54166666666666696</v>
      </c>
      <c r="K31" s="7">
        <v>0.58333333333333304</v>
      </c>
      <c r="L31" s="7">
        <v>0.625</v>
      </c>
      <c r="M31" s="7">
        <v>0.66666666666666696</v>
      </c>
      <c r="N31" s="7">
        <v>0.70833333333333304</v>
      </c>
      <c r="O31" s="7">
        <v>0.75</v>
      </c>
      <c r="P31" s="7">
        <v>0.79166666666666696</v>
      </c>
      <c r="Q31" s="7">
        <v>0.83333333333333304</v>
      </c>
      <c r="R31" s="7">
        <v>0.875</v>
      </c>
      <c r="S31" s="7">
        <v>0.91666666666666596</v>
      </c>
      <c r="T31" s="7">
        <v>0.95833333333333304</v>
      </c>
      <c r="U31" s="8" t="s">
        <v>8</v>
      </c>
      <c r="V31" s="27" t="s">
        <v>23</v>
      </c>
      <c r="W31" s="28" t="s">
        <v>9</v>
      </c>
      <c r="Z31" s="4"/>
    </row>
    <row r="32" spans="2:26">
      <c r="B32" s="11" t="s">
        <v>10</v>
      </c>
      <c r="C32" s="12">
        <v>12</v>
      </c>
      <c r="D32" s="13" t="s">
        <v>19</v>
      </c>
      <c r="E32" s="13" t="s">
        <v>19</v>
      </c>
      <c r="F32" s="13" t="s">
        <v>18</v>
      </c>
      <c r="G32" s="13" t="s">
        <v>20</v>
      </c>
      <c r="H32" s="13" t="s">
        <v>20</v>
      </c>
      <c r="I32" s="13" t="s">
        <v>18</v>
      </c>
      <c r="J32" s="13" t="s">
        <v>18</v>
      </c>
      <c r="K32" s="13" t="s">
        <v>18</v>
      </c>
      <c r="L32" s="13" t="s">
        <v>17</v>
      </c>
      <c r="M32" s="13" t="s">
        <v>17</v>
      </c>
      <c r="N32" s="13"/>
      <c r="O32" s="13"/>
      <c r="P32" s="13"/>
      <c r="Q32" s="13" t="s">
        <v>17</v>
      </c>
      <c r="R32" s="13" t="s">
        <v>19</v>
      </c>
      <c r="S32" s="13"/>
      <c r="T32" s="13"/>
      <c r="U32" s="14"/>
      <c r="V32" s="29">
        <f t="shared" ref="V32:V40" si="4">COUNTIF(D32:T32,$Z$12)+COUNTIF(D32:T32,$Z$13)+COUNTIF(D32:T32,$Z$14)+COUNTIF(D32:T32,$Z$15)</f>
        <v>12</v>
      </c>
      <c r="W32" s="30">
        <f>IF(U32="Ja",0,V32*C32)</f>
        <v>144</v>
      </c>
      <c r="Z32" s="4"/>
    </row>
    <row r="33" spans="2:26">
      <c r="B33" s="11" t="s">
        <v>11</v>
      </c>
      <c r="C33" s="12"/>
      <c r="D33" s="13" t="s">
        <v>20</v>
      </c>
      <c r="E33" s="13" t="s">
        <v>20</v>
      </c>
      <c r="F33" s="13" t="s">
        <v>17</v>
      </c>
      <c r="G33" s="13" t="s">
        <v>17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 t="s">
        <v>17</v>
      </c>
      <c r="U33" s="14"/>
      <c r="V33" s="29">
        <f t="shared" si="4"/>
        <v>5</v>
      </c>
      <c r="W33" s="30">
        <f t="shared" ref="W33:W40" si="5">IF(U33="Ja",0,V33*C33)</f>
        <v>0</v>
      </c>
      <c r="Z33" s="4"/>
    </row>
    <row r="34" spans="2:26">
      <c r="B34" s="11" t="s">
        <v>12</v>
      </c>
      <c r="C34" s="12"/>
      <c r="D34" s="13"/>
      <c r="E34" s="13"/>
      <c r="F34" s="13"/>
      <c r="G34" s="13"/>
      <c r="H34" s="13" t="s">
        <v>19</v>
      </c>
      <c r="I34" s="13" t="s">
        <v>18</v>
      </c>
      <c r="J34" s="13" t="s">
        <v>19</v>
      </c>
      <c r="K34" s="13"/>
      <c r="L34" s="13"/>
      <c r="M34" s="13"/>
      <c r="N34" s="13"/>
      <c r="O34" s="13"/>
      <c r="P34" s="13"/>
      <c r="Q34" s="13"/>
      <c r="R34" s="13" t="s">
        <v>19</v>
      </c>
      <c r="S34" s="13"/>
      <c r="T34" s="13"/>
      <c r="U34" s="14"/>
      <c r="V34" s="29">
        <f t="shared" si="4"/>
        <v>4</v>
      </c>
      <c r="W34" s="30">
        <f t="shared" si="5"/>
        <v>0</v>
      </c>
      <c r="Z34" s="4"/>
    </row>
    <row r="35" spans="2:26">
      <c r="B35" s="11" t="s">
        <v>13</v>
      </c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 t="s">
        <v>20</v>
      </c>
      <c r="O35" s="13" t="s">
        <v>18</v>
      </c>
      <c r="P35" s="13" t="s">
        <v>19</v>
      </c>
      <c r="Q35" s="13"/>
      <c r="R35" s="13"/>
      <c r="S35" s="13"/>
      <c r="T35" s="13"/>
      <c r="U35" s="14"/>
      <c r="V35" s="29">
        <f t="shared" si="4"/>
        <v>3</v>
      </c>
      <c r="W35" s="30">
        <f t="shared" si="5"/>
        <v>0</v>
      </c>
      <c r="Z35" s="4"/>
    </row>
    <row r="36" spans="2:26">
      <c r="B36" s="11" t="s">
        <v>14</v>
      </c>
      <c r="C36" s="12"/>
      <c r="D36" s="13"/>
      <c r="E36" s="13"/>
      <c r="F36" s="13"/>
      <c r="G36" s="13"/>
      <c r="H36" s="13"/>
      <c r="I36" s="13"/>
      <c r="J36" s="13"/>
      <c r="K36" s="13" t="s">
        <v>18</v>
      </c>
      <c r="L36" s="13"/>
      <c r="M36" s="13"/>
      <c r="N36" s="13"/>
      <c r="O36" s="13"/>
      <c r="P36" s="13" t="s">
        <v>19</v>
      </c>
      <c r="Q36" s="13" t="s">
        <v>18</v>
      </c>
      <c r="R36" s="13" t="s">
        <v>18</v>
      </c>
      <c r="S36" s="13"/>
      <c r="T36" s="13"/>
      <c r="U36" s="14"/>
      <c r="V36" s="29">
        <f t="shared" si="4"/>
        <v>4</v>
      </c>
      <c r="W36" s="30">
        <f t="shared" si="5"/>
        <v>0</v>
      </c>
      <c r="Z36" s="4"/>
    </row>
    <row r="37" spans="2:26">
      <c r="B37" s="11" t="s">
        <v>15</v>
      </c>
      <c r="C37" s="12"/>
      <c r="D37" s="13" t="s">
        <v>17</v>
      </c>
      <c r="E37" s="13" t="s">
        <v>17</v>
      </c>
      <c r="F37" s="13" t="s">
        <v>20</v>
      </c>
      <c r="G37" s="13" t="s">
        <v>18</v>
      </c>
      <c r="H37" s="13"/>
      <c r="I37" s="13"/>
      <c r="J37" s="13"/>
      <c r="K37" s="13"/>
      <c r="L37" s="13"/>
      <c r="M37" s="13"/>
      <c r="N37" s="13"/>
      <c r="O37" s="13" t="s">
        <v>18</v>
      </c>
      <c r="P37" s="13"/>
      <c r="Q37" s="13"/>
      <c r="R37" s="13"/>
      <c r="S37" s="13"/>
      <c r="T37" s="13"/>
      <c r="U37" s="14"/>
      <c r="V37" s="29">
        <f t="shared" si="4"/>
        <v>5</v>
      </c>
      <c r="W37" s="30">
        <f t="shared" si="5"/>
        <v>0</v>
      </c>
      <c r="Z37" s="4"/>
    </row>
    <row r="38" spans="2:26">
      <c r="B38" s="11" t="s">
        <v>24</v>
      </c>
      <c r="C38" s="15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4"/>
      <c r="V38" s="29">
        <f t="shared" si="4"/>
        <v>0</v>
      </c>
      <c r="W38" s="30">
        <f t="shared" si="5"/>
        <v>0</v>
      </c>
      <c r="Z38" s="4"/>
    </row>
    <row r="39" spans="2:26">
      <c r="B39" s="11" t="s">
        <v>25</v>
      </c>
      <c r="C39" s="15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4"/>
      <c r="V39" s="29">
        <f t="shared" si="4"/>
        <v>0</v>
      </c>
      <c r="W39" s="30">
        <f t="shared" si="5"/>
        <v>0</v>
      </c>
      <c r="Z39" s="4"/>
    </row>
    <row r="40" spans="2:26" ht="19" thickBot="1">
      <c r="B40" s="11" t="s">
        <v>26</v>
      </c>
      <c r="C40" s="15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4"/>
      <c r="V40" s="29">
        <f t="shared" si="4"/>
        <v>0</v>
      </c>
      <c r="W40" s="30">
        <f t="shared" si="5"/>
        <v>0</v>
      </c>
      <c r="Z40" s="4"/>
    </row>
    <row r="41" spans="2:26" ht="19" thickBot="1">
      <c r="B41" s="26" t="s">
        <v>4</v>
      </c>
      <c r="C41" s="27" t="s">
        <v>0</v>
      </c>
      <c r="D41" s="7">
        <v>0.29166666666666669</v>
      </c>
      <c r="E41" s="7">
        <v>0.33333333333333331</v>
      </c>
      <c r="F41" s="7">
        <v>0.375</v>
      </c>
      <c r="G41" s="7">
        <v>0.41666666666666702</v>
      </c>
      <c r="H41" s="7">
        <v>0.45833333333333398</v>
      </c>
      <c r="I41" s="7">
        <v>0.5</v>
      </c>
      <c r="J41" s="7">
        <v>0.54166666666666696</v>
      </c>
      <c r="K41" s="7">
        <v>0.58333333333333304</v>
      </c>
      <c r="L41" s="7">
        <v>0.625</v>
      </c>
      <c r="M41" s="7">
        <v>0.66666666666666696</v>
      </c>
      <c r="N41" s="7">
        <v>0.70833333333333304</v>
      </c>
      <c r="O41" s="7">
        <v>0.75</v>
      </c>
      <c r="P41" s="7">
        <v>0.79166666666666696</v>
      </c>
      <c r="Q41" s="7">
        <v>0.83333333333333304</v>
      </c>
      <c r="R41" s="7">
        <v>0.875</v>
      </c>
      <c r="S41" s="7">
        <v>0.91666666666666596</v>
      </c>
      <c r="T41" s="7">
        <v>0.95833333333333304</v>
      </c>
      <c r="U41" s="8" t="s">
        <v>8</v>
      </c>
      <c r="V41" s="27" t="s">
        <v>23</v>
      </c>
      <c r="W41" s="28" t="s">
        <v>9</v>
      </c>
      <c r="Z41" s="4"/>
    </row>
    <row r="42" spans="2:26">
      <c r="B42" s="11" t="s">
        <v>10</v>
      </c>
      <c r="C42" s="12">
        <v>12</v>
      </c>
      <c r="D42" s="13" t="s">
        <v>19</v>
      </c>
      <c r="E42" s="13" t="s">
        <v>19</v>
      </c>
      <c r="F42" s="13" t="s">
        <v>18</v>
      </c>
      <c r="G42" s="13" t="s">
        <v>20</v>
      </c>
      <c r="H42" s="13" t="s">
        <v>20</v>
      </c>
      <c r="I42" s="13" t="s">
        <v>18</v>
      </c>
      <c r="J42" s="13" t="s">
        <v>18</v>
      </c>
      <c r="K42" s="13" t="s">
        <v>18</v>
      </c>
      <c r="L42" s="13" t="s">
        <v>17</v>
      </c>
      <c r="M42" s="13" t="s">
        <v>17</v>
      </c>
      <c r="N42" s="13"/>
      <c r="O42" s="13"/>
      <c r="P42" s="13"/>
      <c r="Q42" s="13" t="s">
        <v>17</v>
      </c>
      <c r="R42" s="13" t="s">
        <v>19</v>
      </c>
      <c r="S42" s="13"/>
      <c r="T42" s="13"/>
      <c r="U42" s="14"/>
      <c r="V42" s="29">
        <f t="shared" ref="V42:V50" si="6">COUNTIF(D42:T42,$Z$12)+COUNTIF(D42:T42,$Z$13)+COUNTIF(D42:T42,$Z$14)+COUNTIF(D42:T42,$Z$15)</f>
        <v>12</v>
      </c>
      <c r="W42" s="30">
        <f>IF(U42="Ja",0,V42*C42)</f>
        <v>144</v>
      </c>
      <c r="Z42" s="4"/>
    </row>
    <row r="43" spans="2:26">
      <c r="B43" s="11" t="s">
        <v>11</v>
      </c>
      <c r="C43" s="12"/>
      <c r="D43" s="13" t="s">
        <v>20</v>
      </c>
      <c r="E43" s="13" t="s">
        <v>20</v>
      </c>
      <c r="F43" s="13" t="s">
        <v>17</v>
      </c>
      <c r="G43" s="13" t="s">
        <v>17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 t="s">
        <v>17</v>
      </c>
      <c r="U43" s="14"/>
      <c r="V43" s="29">
        <f t="shared" si="6"/>
        <v>5</v>
      </c>
      <c r="W43" s="30">
        <f t="shared" ref="W43:W50" si="7">IF(U43="Ja",0,V43*C43)</f>
        <v>0</v>
      </c>
      <c r="Z43" s="4"/>
    </row>
    <row r="44" spans="2:26">
      <c r="B44" s="11" t="s">
        <v>12</v>
      </c>
      <c r="C44" s="12"/>
      <c r="D44" s="13"/>
      <c r="E44" s="13"/>
      <c r="F44" s="13"/>
      <c r="G44" s="13"/>
      <c r="H44" s="13" t="s">
        <v>19</v>
      </c>
      <c r="I44" s="13" t="s">
        <v>18</v>
      </c>
      <c r="J44" s="13" t="s">
        <v>19</v>
      </c>
      <c r="K44" s="13"/>
      <c r="L44" s="13"/>
      <c r="M44" s="13"/>
      <c r="N44" s="13"/>
      <c r="O44" s="13"/>
      <c r="P44" s="13"/>
      <c r="Q44" s="13"/>
      <c r="R44" s="13" t="s">
        <v>19</v>
      </c>
      <c r="S44" s="13"/>
      <c r="T44" s="13"/>
      <c r="U44" s="14"/>
      <c r="V44" s="29">
        <f t="shared" si="6"/>
        <v>4</v>
      </c>
      <c r="W44" s="30">
        <f t="shared" si="7"/>
        <v>0</v>
      </c>
      <c r="Z44" s="4"/>
    </row>
    <row r="45" spans="2:26">
      <c r="B45" s="11" t="s">
        <v>13</v>
      </c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 t="s">
        <v>20</v>
      </c>
      <c r="O45" s="13" t="s">
        <v>18</v>
      </c>
      <c r="P45" s="13" t="s">
        <v>19</v>
      </c>
      <c r="Q45" s="13"/>
      <c r="R45" s="13"/>
      <c r="S45" s="13"/>
      <c r="T45" s="13"/>
      <c r="U45" s="14"/>
      <c r="V45" s="29">
        <f t="shared" si="6"/>
        <v>3</v>
      </c>
      <c r="W45" s="30">
        <f t="shared" si="7"/>
        <v>0</v>
      </c>
      <c r="Z45" s="4"/>
    </row>
    <row r="46" spans="2:26">
      <c r="B46" s="11" t="s">
        <v>14</v>
      </c>
      <c r="C46" s="12"/>
      <c r="D46" s="13"/>
      <c r="E46" s="13"/>
      <c r="F46" s="13"/>
      <c r="G46" s="13"/>
      <c r="H46" s="13"/>
      <c r="I46" s="13"/>
      <c r="J46" s="13"/>
      <c r="K46" s="13" t="s">
        <v>18</v>
      </c>
      <c r="L46" s="13"/>
      <c r="M46" s="13"/>
      <c r="N46" s="13"/>
      <c r="O46" s="13"/>
      <c r="P46" s="13" t="s">
        <v>19</v>
      </c>
      <c r="Q46" s="13" t="s">
        <v>18</v>
      </c>
      <c r="R46" s="13" t="s">
        <v>18</v>
      </c>
      <c r="S46" s="13"/>
      <c r="T46" s="13"/>
      <c r="U46" s="14"/>
      <c r="V46" s="29">
        <f t="shared" si="6"/>
        <v>4</v>
      </c>
      <c r="W46" s="30">
        <f t="shared" si="7"/>
        <v>0</v>
      </c>
      <c r="Z46" s="4"/>
    </row>
    <row r="47" spans="2:26">
      <c r="B47" s="11" t="s">
        <v>15</v>
      </c>
      <c r="C47" s="12"/>
      <c r="D47" s="13" t="s">
        <v>17</v>
      </c>
      <c r="E47" s="13" t="s">
        <v>17</v>
      </c>
      <c r="F47" s="13" t="s">
        <v>20</v>
      </c>
      <c r="G47" s="13" t="s">
        <v>18</v>
      </c>
      <c r="H47" s="13"/>
      <c r="I47" s="13"/>
      <c r="J47" s="13"/>
      <c r="K47" s="13"/>
      <c r="L47" s="13"/>
      <c r="M47" s="13"/>
      <c r="N47" s="13"/>
      <c r="O47" s="13" t="s">
        <v>18</v>
      </c>
      <c r="P47" s="13"/>
      <c r="Q47" s="13"/>
      <c r="R47" s="13"/>
      <c r="S47" s="13"/>
      <c r="T47" s="13"/>
      <c r="U47" s="14"/>
      <c r="V47" s="29">
        <f t="shared" si="6"/>
        <v>5</v>
      </c>
      <c r="W47" s="30">
        <f t="shared" si="7"/>
        <v>0</v>
      </c>
      <c r="Z47" s="4"/>
    </row>
    <row r="48" spans="2:26">
      <c r="B48" s="11" t="s">
        <v>24</v>
      </c>
      <c r="C48" s="15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4"/>
      <c r="V48" s="29">
        <f t="shared" si="6"/>
        <v>0</v>
      </c>
      <c r="W48" s="30">
        <f t="shared" si="7"/>
        <v>0</v>
      </c>
      <c r="Z48" s="4"/>
    </row>
    <row r="49" spans="1:26">
      <c r="B49" s="11" t="s">
        <v>25</v>
      </c>
      <c r="C49" s="15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4"/>
      <c r="V49" s="29">
        <f t="shared" si="6"/>
        <v>0</v>
      </c>
      <c r="W49" s="30">
        <f t="shared" si="7"/>
        <v>0</v>
      </c>
      <c r="Z49" s="4"/>
    </row>
    <row r="50" spans="1:26" ht="19" thickBot="1">
      <c r="B50" s="11" t="s">
        <v>26</v>
      </c>
      <c r="C50" s="15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4"/>
      <c r="V50" s="29">
        <f t="shared" si="6"/>
        <v>0</v>
      </c>
      <c r="W50" s="30">
        <f t="shared" si="7"/>
        <v>0</v>
      </c>
      <c r="Z50" s="4"/>
    </row>
    <row r="51" spans="1:26" ht="19" thickBot="1">
      <c r="B51" s="26" t="s">
        <v>5</v>
      </c>
      <c r="C51" s="27" t="s">
        <v>0</v>
      </c>
      <c r="D51" s="7">
        <v>0.29166666666666669</v>
      </c>
      <c r="E51" s="7">
        <v>0.33333333333333331</v>
      </c>
      <c r="F51" s="7">
        <v>0.375</v>
      </c>
      <c r="G51" s="7">
        <v>0.41666666666666702</v>
      </c>
      <c r="H51" s="7">
        <v>0.45833333333333398</v>
      </c>
      <c r="I51" s="7">
        <v>0.5</v>
      </c>
      <c r="J51" s="7">
        <v>0.54166666666666696</v>
      </c>
      <c r="K51" s="7">
        <v>0.58333333333333304</v>
      </c>
      <c r="L51" s="7">
        <v>0.625</v>
      </c>
      <c r="M51" s="7">
        <v>0.66666666666666696</v>
      </c>
      <c r="N51" s="7">
        <v>0.70833333333333304</v>
      </c>
      <c r="O51" s="7">
        <v>0.75</v>
      </c>
      <c r="P51" s="7">
        <v>0.79166666666666696</v>
      </c>
      <c r="Q51" s="7">
        <v>0.83333333333333304</v>
      </c>
      <c r="R51" s="7">
        <v>0.875</v>
      </c>
      <c r="S51" s="7">
        <v>0.91666666666666596</v>
      </c>
      <c r="T51" s="7">
        <v>0.95833333333333304</v>
      </c>
      <c r="U51" s="8" t="s">
        <v>8</v>
      </c>
      <c r="V51" s="27" t="s">
        <v>23</v>
      </c>
      <c r="W51" s="28" t="s">
        <v>9</v>
      </c>
      <c r="Z51" s="4"/>
    </row>
    <row r="52" spans="1:26" s="16" customFormat="1">
      <c r="A52" s="25"/>
      <c r="B52" s="11" t="s">
        <v>10</v>
      </c>
      <c r="C52" s="12">
        <v>12</v>
      </c>
      <c r="D52" s="13" t="s">
        <v>19</v>
      </c>
      <c r="E52" s="13" t="s">
        <v>19</v>
      </c>
      <c r="F52" s="13" t="s">
        <v>18</v>
      </c>
      <c r="G52" s="13" t="s">
        <v>20</v>
      </c>
      <c r="H52" s="13" t="s">
        <v>20</v>
      </c>
      <c r="I52" s="13" t="s">
        <v>18</v>
      </c>
      <c r="J52" s="13" t="s">
        <v>18</v>
      </c>
      <c r="K52" s="13" t="s">
        <v>18</v>
      </c>
      <c r="L52" s="13" t="s">
        <v>17</v>
      </c>
      <c r="M52" s="13" t="s">
        <v>17</v>
      </c>
      <c r="N52" s="13"/>
      <c r="O52" s="13"/>
      <c r="P52" s="13"/>
      <c r="Q52" s="13" t="s">
        <v>17</v>
      </c>
      <c r="R52" s="13" t="s">
        <v>19</v>
      </c>
      <c r="S52" s="13"/>
      <c r="T52" s="13"/>
      <c r="U52" s="14"/>
      <c r="V52" s="29">
        <f t="shared" ref="V52:V60" si="8">COUNTIF(D52:T52,$Z$12)+COUNTIF(D52:T52,$Z$13)+COUNTIF(D52:T52,$Z$14)+COUNTIF(D52:T52,$Z$15)</f>
        <v>12</v>
      </c>
      <c r="W52" s="30">
        <f>IF(U52="Ja",0,V52*C52)</f>
        <v>144</v>
      </c>
      <c r="X52" s="3"/>
      <c r="Y52" s="3"/>
      <c r="Z52" s="4"/>
    </row>
    <row r="53" spans="1:26">
      <c r="B53" s="11" t="s">
        <v>11</v>
      </c>
      <c r="C53" s="12"/>
      <c r="D53" s="13" t="s">
        <v>20</v>
      </c>
      <c r="E53" s="13" t="s">
        <v>20</v>
      </c>
      <c r="F53" s="13" t="s">
        <v>17</v>
      </c>
      <c r="G53" s="13" t="s">
        <v>17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 t="s">
        <v>17</v>
      </c>
      <c r="U53" s="14"/>
      <c r="V53" s="29">
        <f t="shared" si="8"/>
        <v>5</v>
      </c>
      <c r="W53" s="30">
        <f t="shared" ref="W53:W60" si="9">IF(U53="Ja",0,V53*C53)</f>
        <v>0</v>
      </c>
      <c r="Z53" s="4"/>
    </row>
    <row r="54" spans="1:26">
      <c r="B54" s="11" t="s">
        <v>12</v>
      </c>
      <c r="C54" s="12"/>
      <c r="D54" s="13"/>
      <c r="E54" s="13"/>
      <c r="F54" s="13"/>
      <c r="G54" s="13"/>
      <c r="H54" s="13" t="s">
        <v>19</v>
      </c>
      <c r="I54" s="13" t="s">
        <v>18</v>
      </c>
      <c r="J54" s="13" t="s">
        <v>19</v>
      </c>
      <c r="K54" s="13"/>
      <c r="L54" s="13"/>
      <c r="M54" s="13"/>
      <c r="N54" s="13"/>
      <c r="O54" s="13"/>
      <c r="P54" s="13"/>
      <c r="Q54" s="13"/>
      <c r="R54" s="13" t="s">
        <v>19</v>
      </c>
      <c r="S54" s="13"/>
      <c r="T54" s="13"/>
      <c r="U54" s="14"/>
      <c r="V54" s="29">
        <f t="shared" si="8"/>
        <v>4</v>
      </c>
      <c r="W54" s="30">
        <f t="shared" si="9"/>
        <v>0</v>
      </c>
      <c r="Z54" s="4"/>
    </row>
    <row r="55" spans="1:26">
      <c r="B55" s="11" t="s">
        <v>13</v>
      </c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 t="s">
        <v>20</v>
      </c>
      <c r="O55" s="13" t="s">
        <v>18</v>
      </c>
      <c r="P55" s="13" t="s">
        <v>19</v>
      </c>
      <c r="Q55" s="13"/>
      <c r="R55" s="13"/>
      <c r="S55" s="13"/>
      <c r="T55" s="13"/>
      <c r="U55" s="14"/>
      <c r="V55" s="29">
        <f t="shared" si="8"/>
        <v>3</v>
      </c>
      <c r="W55" s="30">
        <f t="shared" si="9"/>
        <v>0</v>
      </c>
      <c r="Z55" s="4"/>
    </row>
    <row r="56" spans="1:26">
      <c r="B56" s="11" t="s">
        <v>14</v>
      </c>
      <c r="C56" s="12"/>
      <c r="D56" s="13"/>
      <c r="E56" s="13"/>
      <c r="F56" s="13"/>
      <c r="G56" s="13"/>
      <c r="H56" s="13"/>
      <c r="I56" s="13"/>
      <c r="J56" s="13"/>
      <c r="K56" s="13" t="s">
        <v>18</v>
      </c>
      <c r="L56" s="13"/>
      <c r="M56" s="13"/>
      <c r="N56" s="13"/>
      <c r="O56" s="13"/>
      <c r="P56" s="13" t="s">
        <v>19</v>
      </c>
      <c r="Q56" s="13" t="s">
        <v>18</v>
      </c>
      <c r="R56" s="13" t="s">
        <v>18</v>
      </c>
      <c r="S56" s="13"/>
      <c r="T56" s="13"/>
      <c r="U56" s="14"/>
      <c r="V56" s="29">
        <f t="shared" si="8"/>
        <v>4</v>
      </c>
      <c r="W56" s="30">
        <f t="shared" si="9"/>
        <v>0</v>
      </c>
      <c r="Z56" s="4"/>
    </row>
    <row r="57" spans="1:26">
      <c r="B57" s="11" t="s">
        <v>15</v>
      </c>
      <c r="C57" s="12"/>
      <c r="D57" s="13" t="s">
        <v>17</v>
      </c>
      <c r="E57" s="13" t="s">
        <v>17</v>
      </c>
      <c r="F57" s="13" t="s">
        <v>20</v>
      </c>
      <c r="G57" s="13" t="s">
        <v>18</v>
      </c>
      <c r="H57" s="13"/>
      <c r="I57" s="13"/>
      <c r="J57" s="13"/>
      <c r="K57" s="13"/>
      <c r="L57" s="13"/>
      <c r="M57" s="13"/>
      <c r="N57" s="13"/>
      <c r="O57" s="13" t="s">
        <v>18</v>
      </c>
      <c r="P57" s="13"/>
      <c r="Q57" s="13"/>
      <c r="R57" s="13"/>
      <c r="S57" s="13"/>
      <c r="T57" s="13"/>
      <c r="U57" s="14"/>
      <c r="V57" s="29">
        <f t="shared" si="8"/>
        <v>5</v>
      </c>
      <c r="W57" s="30">
        <f t="shared" si="9"/>
        <v>0</v>
      </c>
      <c r="X57" s="16"/>
      <c r="Y57" s="16"/>
      <c r="Z57" s="17"/>
    </row>
    <row r="58" spans="1:26">
      <c r="B58" s="11" t="s">
        <v>24</v>
      </c>
      <c r="C58" s="1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4"/>
      <c r="V58" s="29">
        <f t="shared" si="8"/>
        <v>0</v>
      </c>
      <c r="W58" s="30">
        <f t="shared" si="9"/>
        <v>0</v>
      </c>
      <c r="Z58" s="4"/>
    </row>
    <row r="59" spans="1:26">
      <c r="B59" s="11" t="s">
        <v>25</v>
      </c>
      <c r="C59" s="15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4"/>
      <c r="V59" s="29">
        <f t="shared" si="8"/>
        <v>0</v>
      </c>
      <c r="W59" s="30">
        <f t="shared" si="9"/>
        <v>0</v>
      </c>
      <c r="Z59" s="4"/>
    </row>
    <row r="60" spans="1:26" ht="19" thickBot="1">
      <c r="B60" s="11" t="s">
        <v>26</v>
      </c>
      <c r="C60" s="1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4"/>
      <c r="V60" s="29">
        <f t="shared" si="8"/>
        <v>0</v>
      </c>
      <c r="W60" s="30">
        <f t="shared" si="9"/>
        <v>0</v>
      </c>
      <c r="Z60" s="4"/>
    </row>
    <row r="61" spans="1:26" ht="19" thickBot="1">
      <c r="B61" s="26" t="s">
        <v>6</v>
      </c>
      <c r="C61" s="27" t="s">
        <v>0</v>
      </c>
      <c r="D61" s="7">
        <v>0.29166666666666669</v>
      </c>
      <c r="E61" s="7">
        <v>0.33333333333333331</v>
      </c>
      <c r="F61" s="7">
        <v>0.375</v>
      </c>
      <c r="G61" s="7">
        <v>0.41666666666666702</v>
      </c>
      <c r="H61" s="7">
        <v>0.45833333333333398</v>
      </c>
      <c r="I61" s="7">
        <v>0.5</v>
      </c>
      <c r="J61" s="7">
        <v>0.54166666666666696</v>
      </c>
      <c r="K61" s="7">
        <v>0.58333333333333304</v>
      </c>
      <c r="L61" s="7">
        <v>0.625</v>
      </c>
      <c r="M61" s="7">
        <v>0.66666666666666696</v>
      </c>
      <c r="N61" s="7">
        <v>0.70833333333333304</v>
      </c>
      <c r="O61" s="7">
        <v>0.75</v>
      </c>
      <c r="P61" s="7">
        <v>0.79166666666666696</v>
      </c>
      <c r="Q61" s="7">
        <v>0.83333333333333304</v>
      </c>
      <c r="R61" s="7">
        <v>0.875</v>
      </c>
      <c r="S61" s="7">
        <v>0.91666666666666596</v>
      </c>
      <c r="T61" s="7">
        <v>0.95833333333333304</v>
      </c>
      <c r="U61" s="8" t="s">
        <v>8</v>
      </c>
      <c r="V61" s="27" t="s">
        <v>23</v>
      </c>
      <c r="W61" s="28" t="s">
        <v>9</v>
      </c>
      <c r="Z61" s="4"/>
    </row>
    <row r="62" spans="1:26">
      <c r="B62" s="11" t="s">
        <v>10</v>
      </c>
      <c r="C62" s="12">
        <v>12</v>
      </c>
      <c r="D62" s="13" t="s">
        <v>19</v>
      </c>
      <c r="E62" s="13" t="s">
        <v>19</v>
      </c>
      <c r="F62" s="13" t="s">
        <v>18</v>
      </c>
      <c r="G62" s="13" t="s">
        <v>20</v>
      </c>
      <c r="H62" s="13" t="s">
        <v>20</v>
      </c>
      <c r="I62" s="13" t="s">
        <v>18</v>
      </c>
      <c r="J62" s="13" t="s">
        <v>18</v>
      </c>
      <c r="K62" s="13" t="s">
        <v>18</v>
      </c>
      <c r="L62" s="13" t="s">
        <v>17</v>
      </c>
      <c r="M62" s="13" t="s">
        <v>17</v>
      </c>
      <c r="N62" s="13"/>
      <c r="O62" s="13"/>
      <c r="P62" s="13"/>
      <c r="Q62" s="13" t="s">
        <v>17</v>
      </c>
      <c r="R62" s="13" t="s">
        <v>19</v>
      </c>
      <c r="S62" s="13"/>
      <c r="T62" s="13"/>
      <c r="U62" s="14"/>
      <c r="V62" s="29">
        <f t="shared" ref="V62:V70" si="10">COUNTIF(D62:T62,$Z$12)+COUNTIF(D62:T62,$Z$13)+COUNTIF(D62:T62,$Z$14)+COUNTIF(D62:T62,$Z$15)</f>
        <v>12</v>
      </c>
      <c r="W62" s="30">
        <f>IF(U62="Ja",0,V62*C62)</f>
        <v>144</v>
      </c>
      <c r="Z62" s="4"/>
    </row>
    <row r="63" spans="1:26">
      <c r="B63" s="11" t="s">
        <v>11</v>
      </c>
      <c r="C63" s="12"/>
      <c r="D63" s="13" t="s">
        <v>20</v>
      </c>
      <c r="E63" s="13" t="s">
        <v>20</v>
      </c>
      <c r="F63" s="13" t="s">
        <v>17</v>
      </c>
      <c r="G63" s="13" t="s">
        <v>17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 t="s">
        <v>17</v>
      </c>
      <c r="U63" s="14"/>
      <c r="V63" s="29">
        <f t="shared" si="10"/>
        <v>5</v>
      </c>
      <c r="W63" s="30">
        <f t="shared" ref="W63:W70" si="11">IF(U63="Ja",0,V63*C63)</f>
        <v>0</v>
      </c>
      <c r="Z63" s="4"/>
    </row>
    <row r="64" spans="1:26">
      <c r="B64" s="11" t="s">
        <v>12</v>
      </c>
      <c r="C64" s="12"/>
      <c r="D64" s="13"/>
      <c r="E64" s="13"/>
      <c r="F64" s="13"/>
      <c r="G64" s="13"/>
      <c r="H64" s="13" t="s">
        <v>19</v>
      </c>
      <c r="I64" s="13" t="s">
        <v>18</v>
      </c>
      <c r="J64" s="13" t="s">
        <v>19</v>
      </c>
      <c r="K64" s="13"/>
      <c r="L64" s="13"/>
      <c r="M64" s="13"/>
      <c r="N64" s="13"/>
      <c r="O64" s="13"/>
      <c r="P64" s="13"/>
      <c r="Q64" s="13"/>
      <c r="R64" s="13" t="s">
        <v>19</v>
      </c>
      <c r="S64" s="13"/>
      <c r="T64" s="13"/>
      <c r="U64" s="14"/>
      <c r="V64" s="29">
        <f t="shared" si="10"/>
        <v>4</v>
      </c>
      <c r="W64" s="30">
        <f t="shared" si="11"/>
        <v>0</v>
      </c>
      <c r="Z64" s="4"/>
    </row>
    <row r="65" spans="2:26">
      <c r="B65" s="11" t="s">
        <v>13</v>
      </c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 t="s">
        <v>20</v>
      </c>
      <c r="O65" s="13" t="s">
        <v>18</v>
      </c>
      <c r="P65" s="13" t="s">
        <v>19</v>
      </c>
      <c r="Q65" s="13"/>
      <c r="R65" s="13"/>
      <c r="S65" s="13"/>
      <c r="T65" s="13"/>
      <c r="U65" s="14"/>
      <c r="V65" s="29">
        <f t="shared" si="10"/>
        <v>3</v>
      </c>
      <c r="W65" s="30">
        <f t="shared" si="11"/>
        <v>0</v>
      </c>
      <c r="Z65" s="4"/>
    </row>
    <row r="66" spans="2:26">
      <c r="B66" s="11" t="s">
        <v>14</v>
      </c>
      <c r="C66" s="12"/>
      <c r="D66" s="13"/>
      <c r="E66" s="13"/>
      <c r="F66" s="13"/>
      <c r="G66" s="13"/>
      <c r="H66" s="13"/>
      <c r="I66" s="13"/>
      <c r="J66" s="13"/>
      <c r="K66" s="13" t="s">
        <v>18</v>
      </c>
      <c r="L66" s="13"/>
      <c r="M66" s="13"/>
      <c r="N66" s="13"/>
      <c r="O66" s="13"/>
      <c r="P66" s="13" t="s">
        <v>19</v>
      </c>
      <c r="Q66" s="13" t="s">
        <v>18</v>
      </c>
      <c r="R66" s="13" t="s">
        <v>18</v>
      </c>
      <c r="S66" s="13"/>
      <c r="T66" s="13"/>
      <c r="U66" s="14"/>
      <c r="V66" s="29">
        <f t="shared" si="10"/>
        <v>4</v>
      </c>
      <c r="W66" s="30">
        <f t="shared" si="11"/>
        <v>0</v>
      </c>
      <c r="Z66" s="4"/>
    </row>
    <row r="67" spans="2:26">
      <c r="B67" s="11" t="s">
        <v>15</v>
      </c>
      <c r="C67" s="12"/>
      <c r="D67" s="13" t="s">
        <v>17</v>
      </c>
      <c r="E67" s="13" t="s">
        <v>17</v>
      </c>
      <c r="F67" s="13" t="s">
        <v>20</v>
      </c>
      <c r="G67" s="13" t="s">
        <v>18</v>
      </c>
      <c r="H67" s="13"/>
      <c r="I67" s="13"/>
      <c r="J67" s="13"/>
      <c r="K67" s="13"/>
      <c r="L67" s="13"/>
      <c r="M67" s="13"/>
      <c r="N67" s="13"/>
      <c r="O67" s="13" t="s">
        <v>18</v>
      </c>
      <c r="P67" s="13"/>
      <c r="Q67" s="13"/>
      <c r="R67" s="13"/>
      <c r="S67" s="13"/>
      <c r="T67" s="13"/>
      <c r="U67" s="14"/>
      <c r="V67" s="29">
        <f t="shared" si="10"/>
        <v>5</v>
      </c>
      <c r="W67" s="30">
        <f t="shared" si="11"/>
        <v>0</v>
      </c>
      <c r="Z67" s="4"/>
    </row>
    <row r="68" spans="2:26">
      <c r="B68" s="11" t="s">
        <v>24</v>
      </c>
      <c r="C68" s="15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4"/>
      <c r="V68" s="29">
        <f t="shared" si="10"/>
        <v>0</v>
      </c>
      <c r="W68" s="30">
        <f t="shared" si="11"/>
        <v>0</v>
      </c>
      <c r="Z68" s="4"/>
    </row>
    <row r="69" spans="2:26">
      <c r="B69" s="11" t="s">
        <v>25</v>
      </c>
      <c r="C69" s="15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4"/>
      <c r="V69" s="29">
        <f t="shared" si="10"/>
        <v>0</v>
      </c>
      <c r="W69" s="30">
        <f t="shared" si="11"/>
        <v>0</v>
      </c>
      <c r="Z69" s="4"/>
    </row>
    <row r="70" spans="2:26" ht="19" thickBot="1">
      <c r="B70" s="11" t="s">
        <v>26</v>
      </c>
      <c r="C70" s="15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4"/>
      <c r="V70" s="29">
        <f t="shared" si="10"/>
        <v>0</v>
      </c>
      <c r="W70" s="30">
        <f t="shared" si="11"/>
        <v>0</v>
      </c>
      <c r="Z70" s="4"/>
    </row>
    <row r="71" spans="2:26" ht="19" thickBot="1">
      <c r="B71" s="26" t="s">
        <v>7</v>
      </c>
      <c r="C71" s="27" t="s">
        <v>0</v>
      </c>
      <c r="D71" s="7">
        <v>0.29166666666666669</v>
      </c>
      <c r="E71" s="7">
        <v>0.33333333333333331</v>
      </c>
      <c r="F71" s="7">
        <v>0.375</v>
      </c>
      <c r="G71" s="7">
        <v>0.41666666666666702</v>
      </c>
      <c r="H71" s="7">
        <v>0.45833333333333398</v>
      </c>
      <c r="I71" s="7">
        <v>0.5</v>
      </c>
      <c r="J71" s="7">
        <v>0.54166666666666696</v>
      </c>
      <c r="K71" s="7">
        <v>0.58333333333333304</v>
      </c>
      <c r="L71" s="7">
        <v>0.625</v>
      </c>
      <c r="M71" s="7">
        <v>0.66666666666666696</v>
      </c>
      <c r="N71" s="7">
        <v>0.70833333333333304</v>
      </c>
      <c r="O71" s="7">
        <v>0.75</v>
      </c>
      <c r="P71" s="7">
        <v>0.79166666666666696</v>
      </c>
      <c r="Q71" s="7">
        <v>0.83333333333333304</v>
      </c>
      <c r="R71" s="7">
        <v>0.875</v>
      </c>
      <c r="S71" s="7">
        <v>0.91666666666666596</v>
      </c>
      <c r="T71" s="7">
        <v>0.95833333333333304</v>
      </c>
      <c r="U71" s="8" t="s">
        <v>8</v>
      </c>
      <c r="V71" s="27" t="s">
        <v>23</v>
      </c>
      <c r="W71" s="28" t="s">
        <v>9</v>
      </c>
      <c r="Z71" s="4"/>
    </row>
    <row r="72" spans="2:26">
      <c r="B72" s="11" t="s">
        <v>10</v>
      </c>
      <c r="C72" s="12">
        <v>12</v>
      </c>
      <c r="D72" s="13" t="s">
        <v>19</v>
      </c>
      <c r="E72" s="13" t="s">
        <v>19</v>
      </c>
      <c r="F72" s="13" t="s">
        <v>18</v>
      </c>
      <c r="G72" s="13" t="s">
        <v>20</v>
      </c>
      <c r="H72" s="13" t="s">
        <v>20</v>
      </c>
      <c r="I72" s="13" t="s">
        <v>18</v>
      </c>
      <c r="J72" s="13" t="s">
        <v>18</v>
      </c>
      <c r="K72" s="13" t="s">
        <v>18</v>
      </c>
      <c r="L72" s="13" t="s">
        <v>17</v>
      </c>
      <c r="M72" s="13" t="s">
        <v>17</v>
      </c>
      <c r="N72" s="13"/>
      <c r="O72" s="13"/>
      <c r="P72" s="13"/>
      <c r="Q72" s="13" t="s">
        <v>17</v>
      </c>
      <c r="R72" s="13" t="s">
        <v>19</v>
      </c>
      <c r="S72" s="13"/>
      <c r="T72" s="13"/>
      <c r="U72" s="14"/>
      <c r="V72" s="29">
        <f t="shared" ref="V72:V80" si="12">COUNTIF(D72:T72,$Z$12)+COUNTIF(D72:T72,$Z$13)+COUNTIF(D72:T72,$Z$14)+COUNTIF(D72:T72,$Z$15)</f>
        <v>12</v>
      </c>
      <c r="W72" s="30">
        <f>IF(U72="Ja",0,V72*C72)</f>
        <v>144</v>
      </c>
      <c r="Z72" s="4"/>
    </row>
    <row r="73" spans="2:26">
      <c r="B73" s="11" t="s">
        <v>11</v>
      </c>
      <c r="C73" s="12"/>
      <c r="D73" s="13" t="s">
        <v>20</v>
      </c>
      <c r="E73" s="13" t="s">
        <v>20</v>
      </c>
      <c r="F73" s="13" t="s">
        <v>17</v>
      </c>
      <c r="G73" s="13" t="s">
        <v>17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 t="s">
        <v>17</v>
      </c>
      <c r="U73" s="14"/>
      <c r="V73" s="29">
        <f t="shared" si="12"/>
        <v>5</v>
      </c>
      <c r="W73" s="30">
        <f t="shared" ref="W73:W80" si="13">IF(U73="Ja",0,V73*C73)</f>
        <v>0</v>
      </c>
      <c r="Z73" s="4"/>
    </row>
    <row r="74" spans="2:26">
      <c r="B74" s="11" t="s">
        <v>12</v>
      </c>
      <c r="C74" s="12"/>
      <c r="D74" s="13"/>
      <c r="E74" s="13"/>
      <c r="F74" s="13"/>
      <c r="G74" s="13"/>
      <c r="H74" s="13" t="s">
        <v>19</v>
      </c>
      <c r="I74" s="13" t="s">
        <v>18</v>
      </c>
      <c r="J74" s="13" t="s">
        <v>19</v>
      </c>
      <c r="K74" s="13"/>
      <c r="L74" s="13"/>
      <c r="M74" s="13"/>
      <c r="N74" s="13"/>
      <c r="O74" s="13"/>
      <c r="P74" s="13"/>
      <c r="Q74" s="13"/>
      <c r="R74" s="13" t="s">
        <v>19</v>
      </c>
      <c r="S74" s="13"/>
      <c r="T74" s="13"/>
      <c r="U74" s="14"/>
      <c r="V74" s="29">
        <f t="shared" si="12"/>
        <v>4</v>
      </c>
      <c r="W74" s="30">
        <f t="shared" si="13"/>
        <v>0</v>
      </c>
      <c r="Z74" s="4"/>
    </row>
    <row r="75" spans="2:26">
      <c r="B75" s="11" t="s">
        <v>13</v>
      </c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 t="s">
        <v>20</v>
      </c>
      <c r="O75" s="13" t="s">
        <v>18</v>
      </c>
      <c r="P75" s="13" t="s">
        <v>19</v>
      </c>
      <c r="Q75" s="13"/>
      <c r="R75" s="13"/>
      <c r="S75" s="13"/>
      <c r="T75" s="13"/>
      <c r="U75" s="14"/>
      <c r="V75" s="29">
        <f t="shared" si="12"/>
        <v>3</v>
      </c>
      <c r="W75" s="30">
        <f t="shared" si="13"/>
        <v>0</v>
      </c>
      <c r="Z75" s="4"/>
    </row>
    <row r="76" spans="2:26">
      <c r="B76" s="11" t="s">
        <v>14</v>
      </c>
      <c r="C76" s="12"/>
      <c r="D76" s="13"/>
      <c r="E76" s="13"/>
      <c r="F76" s="13"/>
      <c r="G76" s="13"/>
      <c r="H76" s="13"/>
      <c r="I76" s="13"/>
      <c r="J76" s="13"/>
      <c r="K76" s="13" t="s">
        <v>18</v>
      </c>
      <c r="L76" s="13"/>
      <c r="M76" s="13"/>
      <c r="N76" s="13"/>
      <c r="O76" s="13"/>
      <c r="P76" s="13" t="s">
        <v>19</v>
      </c>
      <c r="Q76" s="13" t="s">
        <v>18</v>
      </c>
      <c r="R76" s="13" t="s">
        <v>18</v>
      </c>
      <c r="S76" s="13"/>
      <c r="T76" s="13"/>
      <c r="U76" s="14"/>
      <c r="V76" s="29">
        <f t="shared" si="12"/>
        <v>4</v>
      </c>
      <c r="W76" s="30">
        <f t="shared" si="13"/>
        <v>0</v>
      </c>
      <c r="Z76" s="4"/>
    </row>
    <row r="77" spans="2:26">
      <c r="B77" s="11" t="s">
        <v>15</v>
      </c>
      <c r="C77" s="12"/>
      <c r="D77" s="13" t="s">
        <v>17</v>
      </c>
      <c r="E77" s="13" t="s">
        <v>17</v>
      </c>
      <c r="F77" s="13" t="s">
        <v>20</v>
      </c>
      <c r="G77" s="13" t="s">
        <v>18</v>
      </c>
      <c r="H77" s="13"/>
      <c r="I77" s="13"/>
      <c r="J77" s="13"/>
      <c r="K77" s="13"/>
      <c r="L77" s="13"/>
      <c r="M77" s="13"/>
      <c r="N77" s="13"/>
      <c r="O77" s="13" t="s">
        <v>18</v>
      </c>
      <c r="P77" s="13"/>
      <c r="Q77" s="13"/>
      <c r="R77" s="13"/>
      <c r="S77" s="13"/>
      <c r="T77" s="13"/>
      <c r="U77" s="14"/>
      <c r="V77" s="29">
        <f t="shared" si="12"/>
        <v>5</v>
      </c>
      <c r="W77" s="30">
        <f t="shared" si="13"/>
        <v>0</v>
      </c>
      <c r="Z77" s="4"/>
    </row>
    <row r="78" spans="2:26">
      <c r="B78" s="11" t="s">
        <v>24</v>
      </c>
      <c r="C78" s="15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4"/>
      <c r="V78" s="29">
        <f t="shared" si="12"/>
        <v>0</v>
      </c>
      <c r="W78" s="30">
        <f t="shared" si="13"/>
        <v>0</v>
      </c>
      <c r="Z78" s="4"/>
    </row>
    <row r="79" spans="2:26">
      <c r="B79" s="11" t="s">
        <v>25</v>
      </c>
      <c r="C79" s="15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4"/>
      <c r="V79" s="29">
        <f t="shared" si="12"/>
        <v>0</v>
      </c>
      <c r="W79" s="30">
        <f t="shared" si="13"/>
        <v>0</v>
      </c>
      <c r="Z79" s="4"/>
    </row>
    <row r="80" spans="2:26" ht="19" thickBot="1">
      <c r="B80" s="11" t="s">
        <v>26</v>
      </c>
      <c r="C80" s="15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8"/>
      <c r="V80" s="29">
        <f t="shared" si="12"/>
        <v>0</v>
      </c>
      <c r="W80" s="30">
        <f t="shared" si="13"/>
        <v>0</v>
      </c>
      <c r="Z80" s="4"/>
    </row>
    <row r="81" spans="2:26">
      <c r="B81" s="19"/>
      <c r="C81" s="19"/>
      <c r="D81" s="19"/>
      <c r="E81" s="19"/>
      <c r="F81" s="19"/>
      <c r="G81" s="19"/>
      <c r="H81" s="19"/>
      <c r="I81" s="20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31"/>
      <c r="W81" s="31"/>
      <c r="Z81" s="4"/>
    </row>
    <row r="82" spans="2:26">
      <c r="I82" s="5"/>
      <c r="J82" s="3"/>
      <c r="T82" s="22" t="s">
        <v>32</v>
      </c>
      <c r="U82" s="34">
        <f>COUNTIF(U12:U80,"Ja")</f>
        <v>0</v>
      </c>
      <c r="V82" s="32" t="s">
        <v>33</v>
      </c>
      <c r="W82" s="33">
        <f>SUM(W12:W80)</f>
        <v>1210.7</v>
      </c>
      <c r="Z82" s="4"/>
    </row>
    <row r="83" spans="2:26">
      <c r="I83" s="5"/>
      <c r="J83" s="3"/>
      <c r="V83" s="22"/>
      <c r="W83" s="22"/>
      <c r="Z83" s="4"/>
    </row>
    <row r="84" spans="2:26">
      <c r="I84" s="5"/>
      <c r="J84" s="3"/>
      <c r="V84" s="37" t="str">
        <f>HYPERLINK("https://www.papershift.com/","Powered by © Papershift.com")</f>
        <v>Powered by © Papershift.com</v>
      </c>
      <c r="W84" s="37"/>
      <c r="Z84" s="4"/>
    </row>
  </sheetData>
  <sheetProtection algorithmName="SHA-512" hashValue="22bxRKRFIIRSkRT7KZcRYC0Ll/SQzFhOW4SS5vyrlzyykOhCK9pfMkU7YzI2KLIHZ0IAXU5ncdOhbVO7Ldeppw==" saltValue="vKi1/z/Q/XQSKbvr1GRIEw==" spinCount="100000" sheet="1" scenarios="1" formatCells="0" formatColumns="0" formatRows="0" insertColumns="0" insertRows="0" insertHyperlinks="0" deleteColumns="0" deleteRows="0" selectLockedCells="1" sort="0" autoFilter="0"/>
  <mergeCells count="6">
    <mergeCell ref="V84:W84"/>
    <mergeCell ref="C7:D7"/>
    <mergeCell ref="C8:D8"/>
    <mergeCell ref="B2:W4"/>
    <mergeCell ref="Y4:Z4"/>
    <mergeCell ref="Y2:Z2"/>
  </mergeCells>
  <phoneticPr fontId="8" type="noConversion"/>
  <conditionalFormatting sqref="C12:T12 V12:W12 U23:U30 U33:U40 U43:U50 U53:U60 U63:U70 U73:U80 C22:T30 C32:T40 C42:T50 C52:T60 C62:T70 C72:T80 C13:W20 V22:W30 V32:W40 V42:W50 V52:W60 V62:W70 V72:W80">
    <cfRule type="expression" dxfId="1" priority="45">
      <formula>$U12="Ja"</formula>
    </cfRule>
  </conditionalFormatting>
  <conditionalFormatting sqref="B12:B20 B22:B30 B32:B40 B42:B50 B52:B60 B62:B70 B72:B80">
    <cfRule type="expression" dxfId="0" priority="49">
      <formula>$U12="Ja"</formula>
    </cfRule>
  </conditionalFormatting>
  <dataValidations count="2">
    <dataValidation type="list" allowBlank="1" showInputMessage="1" showErrorMessage="1" sqref="U12:U20 U22:U30 U32:U40 U42:U50 U52:U60 U62:U70 U72:U80" xr:uid="{79978BBE-8839-1D44-A84B-97F2BE5B6D4F}">
      <formula1>$AN$5:$AN$6</formula1>
    </dataValidation>
    <dataValidation type="list" allowBlank="1" showInputMessage="1" showErrorMessage="1" sqref="D12:T20 D62:T70 D22:T30 D32:T40 D42:T50 D52:T60 D72:T80" xr:uid="{D4FC2617-4668-3B45-ADF5-92B2468E19AD}">
      <formula1>$Z$12:$Z$15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Wochen Dienstplan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2022-07-07T09:07:44Z</dcterms:created>
  <dcterms:modified xsi:type="dcterms:W3CDTF">2022-11-24T16:25:20Z</dcterms:modified>
  <cp:category/>
  <cp:contentStatus/>
</cp:coreProperties>
</file>